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014341C5-09E3-4EDC-A82F-BC84AE633C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<sst xmlns="http://schemas.openxmlformats.org/spreadsheetml/2006/main" count="44" uniqueCount="38">
  <si>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</si>
  <si>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</si>
  <si>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</si>
  <si>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</si>
  <si>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</si>
  <si>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</si>
  <si>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</si>
  <si>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</si>
  <si>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</si>
  <si>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</si>
  <si>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</si>
  <si>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</si>
  <si>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</si>
  <si>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</si>
  <si>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</si>
  <si>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</si>
  <si>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</si>
  <si>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</si>
  <si>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</si>
  <si>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</si>
  <si>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</si>
  <si>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</si>
  <si>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</si>
  <si>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</si>
  <si>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</si>
  <si>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</si>
  <si>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</si>
  <si>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</si>
  <si>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</si>
  <si>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</si>
  <si>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</si>
  <si>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</si>
  <si>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</si>
  <si>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</si>
  <si>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</si>
  <si>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</si>
  <si>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GAZİANTEP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</si>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</sst>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activePane="bottomLeft"/>
      <selection activeCell="I1" sqref="I1"/>
      <selection pane="bottomLeft" activeCell="D25" sqref="D2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36</v>
      </c>
      <c r="C1" s="76"/>
      <c r="D1" s="77"/>
      <c r="E1" s="2"/>
      <c r="F1" s="54" t="s">
        <v>0</v>
      </c>
      <c r="G1" s="55"/>
      <c r="H1" s="56" t="s">
        <v>1</v>
      </c>
      <c r="I1" s="57">
        <v>44508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37</v>
      </c>
      <c r="B4" s="53">
        <v>44508</v>
      </c>
      <c r="C4" s="8"/>
      <c r="D4" s="9">
        <v>51080</v>
      </c>
      <c r="E4" s="6"/>
      <c r="F4" s="7" t="str">
        <f t="shared" ref="F4:F5" si="0">A4</f>
        <v>AS METAL</v>
      </c>
      <c r="G4" s="15">
        <v>51080</v>
      </c>
      <c r="H4" s="11"/>
      <c r="I4" s="60">
        <f>D4-G4-H4</f>
        <v>0</v>
      </c>
      <c r="J4" s="57"/>
    </row>
    <row r="5" spans="1:10" ht="18.75" x14ac:dyDescent="0.3">
      <c r="A5" s="7"/>
      <c r="B5" s="53"/>
      <c r="C5" s="8"/>
      <c r="D5" s="9"/>
      <c r="E5" s="6"/>
      <c r="F5" s="7"/>
      <c r="G5" s="15"/>
      <c r="H5" s="11"/>
      <c r="I5" s="60"/>
      <c r="J5" s="55"/>
    </row>
    <row r="6" spans="1:10" ht="18.75" x14ac:dyDescent="0.3">
      <c r="A6" s="7"/>
      <c r="B6" s="53"/>
      <c r="C6" s="8"/>
      <c r="D6" s="9"/>
      <c r="E6" s="6"/>
      <c r="F6" s="7"/>
      <c r="G6" s="15"/>
      <c r="H6" s="11"/>
      <c r="I6" s="60"/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500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51080</v>
      </c>
      <c r="E19" s="20"/>
      <c r="F19" s="61" t="s">
        <v>10</v>
      </c>
      <c r="G19" s="62">
        <f>G4+G5+G6+G7+G8+G16+G9+G10+G11+G12+G13+G15+G14</f>
        <v>51580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173892</v>
      </c>
      <c r="C22" s="4">
        <v>175072</v>
      </c>
      <c r="D22" s="24">
        <f>B22-C22</f>
        <v>-1180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920</v>
      </c>
      <c r="C23" s="28"/>
      <c r="D23" s="29">
        <f>B23/D22</f>
        <v>-0.77966101694915257</v>
      </c>
      <c r="F23" s="30" t="s">
        <v>19</v>
      </c>
      <c r="G23" s="31">
        <v>1142</v>
      </c>
      <c r="H23" s="31"/>
      <c r="I23" s="13"/>
    </row>
    <row r="24" spans="1:10" ht="19.5" thickBot="1" x14ac:dyDescent="0.3">
      <c r="A24" s="32" t="s">
        <v>20</v>
      </c>
      <c r="B24" s="33">
        <f>G30</f>
        <v>1402</v>
      </c>
      <c r="C24" s="34">
        <f>D19</f>
        <v>51080</v>
      </c>
      <c r="D24" s="35">
        <f>SUM(B24/C24)</f>
        <v>2.744714173844949E-2</v>
      </c>
      <c r="F24" s="36" t="s">
        <v>21</v>
      </c>
      <c r="G24" s="10">
        <v>135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125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1402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50178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1402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50178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2021-11-04T11:30:15Z</cp:lastPrinted>
  <dcterms:created xsi:type="dcterms:W3CDTF">2015-06-05T18:17:20Z</dcterms:created>
  <dcterms:modified xsi:type="dcterms:W3CDTF">2021-11-08T06:28:20Z</dcterms:modified>
</cp:coreProperties>
</file>